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3970" windowHeight="10110"/>
  </bookViews>
  <sheets>
    <sheet name="Реабилитация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Area" localSheetId="0">Реабилитация!$A$1:$G$20</definedName>
  </definedNames>
  <calcPr calcId="145621"/>
</workbook>
</file>

<file path=xl/calcChain.xml><?xml version="1.0" encoding="utf-8"?>
<calcChain xmlns="http://schemas.openxmlformats.org/spreadsheetml/2006/main">
  <c r="G20" i="2" l="1"/>
  <c r="F20" i="2"/>
  <c r="E20" i="2"/>
  <c r="D20" i="2"/>
  <c r="G19" i="2"/>
  <c r="F19" i="2"/>
  <c r="E19" i="2"/>
  <c r="D19" i="2"/>
  <c r="G18" i="2"/>
  <c r="F18" i="2"/>
  <c r="E18" i="2"/>
  <c r="D18" i="2"/>
  <c r="G17" i="2"/>
  <c r="F17" i="2"/>
  <c r="E17" i="2"/>
  <c r="D17" i="2"/>
  <c r="G16" i="2"/>
  <c r="F16" i="2"/>
  <c r="E16" i="2"/>
  <c r="D16" i="2"/>
  <c r="G15" i="2"/>
  <c r="F15" i="2"/>
  <c r="E15" i="2"/>
  <c r="D15" i="2"/>
  <c r="G14" i="2"/>
  <c r="F14" i="2"/>
  <c r="E14" i="2"/>
  <c r="D14" i="2"/>
  <c r="G13" i="2"/>
  <c r="F13" i="2"/>
  <c r="E13" i="2"/>
  <c r="D13" i="2"/>
  <c r="G12" i="2"/>
  <c r="F12" i="2"/>
  <c r="E12" i="2"/>
  <c r="D12" i="2"/>
</calcChain>
</file>

<file path=xl/sharedStrings.xml><?xml version="1.0" encoding="utf-8"?>
<sst xmlns="http://schemas.openxmlformats.org/spreadsheetml/2006/main" count="28" uniqueCount="28">
  <si>
    <t>Наименование</t>
  </si>
  <si>
    <t>Базовый тариф</t>
  </si>
  <si>
    <t>КД=1,4</t>
  </si>
  <si>
    <t>КД=1,68</t>
  </si>
  <si>
    <t>КД=2,23</t>
  </si>
  <si>
    <t>КД=2,57</t>
  </si>
  <si>
    <t>Таблица № 1.2</t>
  </si>
  <si>
    <t xml:space="preserve">к Приложению № 9
</t>
  </si>
  <si>
    <t>к Соглашению о тарифах на 2022 год</t>
  </si>
  <si>
    <t>руб.</t>
  </si>
  <si>
    <t xml:space="preserve">№ </t>
  </si>
  <si>
    <t>Тарифы на медицинские услуги, руб.</t>
  </si>
  <si>
    <t xml:space="preserve"> 1 группы</t>
  </si>
  <si>
    <t xml:space="preserve"> 2 группы</t>
  </si>
  <si>
    <t xml:space="preserve"> 3 группы</t>
  </si>
  <si>
    <t xml:space="preserve"> 4 группы</t>
  </si>
  <si>
    <t>к Дополнительному Соглашению от  11.05.2022 № 3</t>
  </si>
  <si>
    <t>Приложение №2</t>
  </si>
  <si>
    <t>Тарифы на оказание медицинской
помощи по профилю «Медицинская реабилитация» в амбулаторных условиях</t>
  </si>
  <si>
    <t>Обращения по заболеванию по профилю "медицинская реабилитация" пациентов с заболеваниями центральной нервной системы (2 балла по ШРМ)</t>
  </si>
  <si>
    <t>Обращения по заболеванию по профилю "медицинская реабилитация" пациентов с заболеваниями центральной нервной системы (3 балла по ШРМ)</t>
  </si>
  <si>
    <t>Обращения по заболеванию по профилю "медицинская реабилитация" (кардиология 2 балла по ШРМ)</t>
  </si>
  <si>
    <t>Обращения по заболеванию по профилю "медицинская реабилитация" (кардиология 3 балла по ШРМ)</t>
  </si>
  <si>
    <t>Обращения по заболеванию по профилю "медицинская реабилитация" при других соматических заболеваниях (2 балла по ШРМ)</t>
  </si>
  <si>
    <t>Обращения по заболеванию по профилю "медицинская реабилитация" при других соматических заболеванияx (3 балла по ШРМ)</t>
  </si>
  <si>
    <t>Обращения по заболеванию по профилю "медицинская реабилитация" детей с поражениями центральной нервной системы</t>
  </si>
  <si>
    <t>Обращения по заболеванию по профилю "медицинская реабилитация" после перенесенной коронавирусной инфекции COVID-19 (2 балла по ШРМ)</t>
  </si>
  <si>
    <t>Обращения по заболеванию по профилю "медицинская реабилитация" после перенесенной коронавирусной инфекции COVID-19 (3 балла по ШРМ)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</si>
</sst>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Fill="0" applyBorder="0" applyProtection="0">
      <alignment wrapText="1"/>
      <protection locked="0"/>
    </xf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38">
    <xf numFmtId="0" fontId="0" fillId="0" borderId="0" xfId="0"/>
    <xf numFmtId="0" fontId="7" fillId="0" borderId="0" xfId="2" applyFont="1"/>
    <xf numFmtId="0" fontId="8" fillId="0" borderId="0" xfId="2" applyFont="1"/>
    <xf numFmtId="0" fontId="10" fillId="0" borderId="0" xfId="2" applyFont="1" applyFill="1" applyBorder="1" applyAlignment="1">
      <alignment wrapText="1"/>
    </xf>
    <xf numFmtId="0" fontId="11" fillId="0" borderId="0" xfId="2" applyFont="1" applyFill="1" applyBorder="1" applyAlignment="1">
      <alignment horizontal="right" wrapText="1"/>
    </xf>
    <xf numFmtId="0" fontId="10" fillId="0" borderId="0" xfId="2" applyFont="1" applyFill="1" applyBorder="1" applyAlignment="1">
      <alignment horizontal="center" wrapText="1"/>
    </xf>
    <xf numFmtId="0" fontId="2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horizontal="center" wrapText="1"/>
    </xf>
    <xf numFmtId="0" fontId="12" fillId="0" borderId="0" xfId="7" applyFont="1" applyFill="1" applyBorder="1" applyAlignment="1">
      <alignment wrapText="1"/>
    </xf>
    <xf numFmtId="0" fontId="7" fillId="0" borderId="0" xfId="2" applyFont="1" applyBorder="1"/>
    <xf numFmtId="0" fontId="12" fillId="0" borderId="0" xfId="2" applyFont="1" applyBorder="1" applyAlignment="1">
      <alignment horizontal="left" vertical="center"/>
    </xf>
    <xf numFmtId="4" fontId="8" fillId="0" borderId="0" xfId="2" applyNumberFormat="1" applyFont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top" wrapText="1"/>
    </xf>
    <xf numFmtId="4" fontId="8" fillId="0" borderId="3" xfId="2" applyNumberFormat="1" applyFont="1" applyBorder="1" applyAlignment="1">
      <alignment horizontal="center" vertical="center"/>
    </xf>
    <xf numFmtId="0" fontId="7" fillId="0" borderId="3" xfId="2" applyFont="1" applyBorder="1" applyAlignment="1">
      <alignment horizontal="center"/>
    </xf>
    <xf numFmtId="0" fontId="8" fillId="0" borderId="3" xfId="2" applyFont="1" applyBorder="1" applyAlignment="1">
      <alignment wrapText="1"/>
    </xf>
    <xf numFmtId="0" fontId="8" fillId="0" borderId="2" xfId="2" applyFont="1" applyBorder="1" applyAlignment="1">
      <alignment horizontal="center" vertical="center" wrapText="1"/>
    </xf>
    <xf numFmtId="0" fontId="9" fillId="0" borderId="0" xfId="2" applyFont="1"/>
    <xf numFmtId="0" fontId="7" fillId="0" borderId="0" xfId="2" applyFont="1" applyAlignment="1">
      <alignment vertical="top"/>
    </xf>
    <xf numFmtId="0" fontId="8" fillId="0" borderId="3" xfId="2" applyFont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vertical="center" wrapText="1"/>
    </xf>
    <xf numFmtId="0" fontId="7" fillId="0" borderId="3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wrapText="1"/>
    </xf>
    <xf numFmtId="4" fontId="8" fillId="0" borderId="3" xfId="2" applyNumberFormat="1" applyFont="1" applyFill="1" applyBorder="1" applyAlignment="1">
      <alignment horizontal="center" vertical="center"/>
    </xf>
    <xf numFmtId="0" fontId="8" fillId="0" borderId="3" xfId="2" applyFont="1" applyFill="1" applyBorder="1" applyAlignment="1">
      <alignment wrapText="1"/>
    </xf>
    <xf numFmtId="0" fontId="8" fillId="0" borderId="3" xfId="2" applyFont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NumberFormat="1" applyFont="1" applyBorder="1" applyAlignment="1">
      <alignment horizontal="center" vertical="center" wrapText="1"/>
    </xf>
    <xf numFmtId="0" fontId="9" fillId="0" borderId="0" xfId="2" applyFont="1" applyAlignment="1">
      <alignment horizontal="right"/>
    </xf>
    <xf numFmtId="0" fontId="9" fillId="0" borderId="0" xfId="2" applyFont="1" applyAlignment="1">
      <alignment horizontal="right" wrapText="1"/>
    </xf>
    <xf numFmtId="0" fontId="2" fillId="0" borderId="0" xfId="2" applyFont="1" applyFill="1" applyBorder="1" applyAlignment="1">
      <alignment horizontal="right" vertical="top" wrapText="1"/>
    </xf>
    <xf numFmtId="0" fontId="2" fillId="0" borderId="0" xfId="7" applyFont="1" applyFill="1" applyBorder="1" applyAlignment="1">
      <alignment horizontal="right" wrapText="1"/>
    </xf>
    <xf numFmtId="0" fontId="8" fillId="0" borderId="0" xfId="2" applyFont="1" applyAlignment="1">
      <alignment horizontal="right" vertical="top" wrapText="1"/>
    </xf>
    <xf numFmtId="0" fontId="13" fillId="0" borderId="0" xfId="2" applyNumberFormat="1" applyFont="1" applyBorder="1" applyAlignment="1">
      <alignment horizontal="center" vertical="center" wrapText="1"/>
    </xf>
    <xf numFmtId="0" fontId="8" fillId="0" borderId="4" xfId="2" applyNumberFormat="1" applyFont="1" applyBorder="1" applyAlignment="1">
      <alignment horizontal="right" vertical="center" wrapText="1"/>
    </xf>
  </cellXfs>
  <cellStyles count="5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2"/>
    <cellStyle name="Обычный 3 3 2 2" xfId="11"/>
    <cellStyle name="Обычный 3 3 2 4" xfId="12"/>
    <cellStyle name="Обычный 3 4" xfId="1"/>
    <cellStyle name="Обычный 3 4 3" xfId="13"/>
    <cellStyle name="Обычный 3 5" xfId="14"/>
    <cellStyle name="Обычный 4" xfId="15"/>
    <cellStyle name="Обычный 5" xfId="16"/>
    <cellStyle name="Обычный Лена" xfId="17"/>
    <cellStyle name="Процентный 2" xfId="3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0" xfId="41"/>
    <cellStyle name="Финансовый 31" xfId="42"/>
    <cellStyle name="Финансовый 32" xfId="43"/>
    <cellStyle name="Финансовый 33" xfId="44"/>
    <cellStyle name="Финансовый 4" xfId="45"/>
    <cellStyle name="Финансовый 5" xfId="46"/>
    <cellStyle name="Финансовый 6" xfId="47"/>
    <cellStyle name="Финансовый 7" xfId="48"/>
    <cellStyle name="Финансовый 8" xfId="49"/>
    <cellStyle name="Финансовый 9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0"/>
  <sheetViews>
    <sheetView tabSelected="1" topLeftCell="A16" zoomScale="85" zoomScaleNormal="85" zoomScaleSheetLayoutView="90" workbookViewId="0">
      <selection activeCell="O16" sqref="O16"/>
    </sheetView>
  </sheetViews>
  <sheetFormatPr defaultColWidth="9.140625" defaultRowHeight="18.75" x14ac:dyDescent="0.3"/>
  <cols>
    <col min="1" max="1" width="6.140625" style="1" customWidth="1"/>
    <col min="2" max="2" width="46.5703125" style="2" customWidth="1"/>
    <col min="3" max="3" width="13.140625" style="2" customWidth="1"/>
    <col min="4" max="4" width="13" style="2" customWidth="1"/>
    <col min="5" max="5" width="16.42578125" style="1" customWidth="1"/>
    <col min="6" max="6" width="13.28515625" style="1" customWidth="1"/>
    <col min="7" max="7" width="15.42578125" style="1" customWidth="1"/>
    <col min="8" max="8" width="9.140625" style="1"/>
    <col min="9" max="9" width="9.85546875" style="1" bestFit="1" customWidth="1"/>
    <col min="10" max="16384" width="9.140625" style="1"/>
  </cols>
  <sheetData>
    <row r="1" spans="1:18" x14ac:dyDescent="0.3">
      <c r="D1" s="18"/>
      <c r="E1" s="31" t="s">
        <v>17</v>
      </c>
      <c r="F1" s="31"/>
      <c r="G1" s="31"/>
    </row>
    <row r="2" spans="1:18" ht="23.45" customHeight="1" x14ac:dyDescent="0.3">
      <c r="D2" s="31" t="s">
        <v>16</v>
      </c>
      <c r="E2" s="31"/>
      <c r="F2" s="31"/>
      <c r="G2" s="31"/>
    </row>
    <row r="3" spans="1:18" x14ac:dyDescent="0.3">
      <c r="D3" s="32" t="s">
        <v>6</v>
      </c>
      <c r="E3" s="32"/>
      <c r="F3" s="32"/>
      <c r="G3" s="32"/>
    </row>
    <row r="4" spans="1:18" s="3" customFormat="1" x14ac:dyDescent="0.3">
      <c r="D4" s="4"/>
      <c r="E4" s="33" t="s">
        <v>7</v>
      </c>
      <c r="F4" s="33"/>
      <c r="G4" s="33"/>
      <c r="O4" s="5"/>
      <c r="P4" s="5"/>
      <c r="Q4" s="5"/>
      <c r="R4" s="5"/>
    </row>
    <row r="5" spans="1:18" s="8" customFormat="1" x14ac:dyDescent="0.3">
      <c r="A5" s="6"/>
      <c r="B5" s="7"/>
      <c r="C5" s="7"/>
      <c r="D5" s="34" t="s">
        <v>8</v>
      </c>
      <c r="E5" s="34"/>
      <c r="F5" s="34"/>
      <c r="G5" s="34"/>
    </row>
    <row r="6" spans="1:18" s="9" customFormat="1" ht="15" customHeight="1" x14ac:dyDescent="0.35">
      <c r="B6" s="10"/>
      <c r="C6" s="10"/>
      <c r="D6" s="11"/>
      <c r="F6" s="35"/>
      <c r="G6" s="35"/>
    </row>
    <row r="7" spans="1:18" s="9" customFormat="1" ht="34.9" customHeight="1" x14ac:dyDescent="0.3">
      <c r="A7" s="36" t="s">
        <v>18</v>
      </c>
      <c r="B7" s="36"/>
      <c r="C7" s="36"/>
      <c r="D7" s="36"/>
      <c r="E7" s="36"/>
      <c r="F7" s="36"/>
      <c r="G7" s="36"/>
    </row>
    <row r="8" spans="1:18" s="9" customFormat="1" x14ac:dyDescent="0.3">
      <c r="B8" s="37" t="s">
        <v>9</v>
      </c>
      <c r="C8" s="37"/>
      <c r="D8" s="37"/>
      <c r="E8" s="37"/>
      <c r="F8" s="37"/>
      <c r="G8" s="37"/>
    </row>
    <row r="9" spans="1:18" s="9" customFormat="1" ht="51.95" customHeight="1" x14ac:dyDescent="0.3">
      <c r="A9" s="27" t="s">
        <v>10</v>
      </c>
      <c r="B9" s="27" t="s">
        <v>0</v>
      </c>
      <c r="C9" s="28" t="s">
        <v>1</v>
      </c>
      <c r="D9" s="30" t="s">
        <v>11</v>
      </c>
      <c r="E9" s="30"/>
      <c r="F9" s="30"/>
      <c r="G9" s="30"/>
    </row>
    <row r="10" spans="1:18" ht="37.9" customHeight="1" thickBot="1" x14ac:dyDescent="0.35">
      <c r="A10" s="27"/>
      <c r="B10" s="27"/>
      <c r="C10" s="29"/>
      <c r="D10" s="12" t="s">
        <v>12</v>
      </c>
      <c r="E10" s="12" t="s">
        <v>13</v>
      </c>
      <c r="F10" s="12" t="s">
        <v>14</v>
      </c>
      <c r="G10" s="12" t="s">
        <v>15</v>
      </c>
    </row>
    <row r="11" spans="1:18" ht="21" customHeight="1" thickBot="1" x14ac:dyDescent="0.35">
      <c r="A11" s="17"/>
      <c r="B11" s="20"/>
      <c r="C11" s="21"/>
      <c r="D11" s="13" t="s">
        <v>2</v>
      </c>
      <c r="E11" s="13" t="s">
        <v>3</v>
      </c>
      <c r="F11" s="13" t="s">
        <v>4</v>
      </c>
      <c r="G11" s="13" t="s">
        <v>5</v>
      </c>
    </row>
    <row r="12" spans="1:18" ht="93" customHeight="1" x14ac:dyDescent="0.3">
      <c r="A12" s="15">
        <v>1</v>
      </c>
      <c r="B12" s="16" t="s">
        <v>19</v>
      </c>
      <c r="C12" s="14">
        <v>26176</v>
      </c>
      <c r="D12" s="14">
        <f t="shared" ref="D12:D20" si="0">ROUND(C12*1.4,2)</f>
        <v>36646.400000000001</v>
      </c>
      <c r="E12" s="14">
        <f t="shared" ref="E12:E13" si="1">ROUND(C12*1.68,2)</f>
        <v>43975.68</v>
      </c>
      <c r="F12" s="14">
        <f t="shared" ref="F12:F13" si="2">ROUND(C12*2.23,2)</f>
        <v>58372.480000000003</v>
      </c>
      <c r="G12" s="14">
        <f t="shared" ref="G12:G13" si="3">ROUND(C12*2.57,2)</f>
        <v>67272.320000000007</v>
      </c>
      <c r="I12" s="19"/>
    </row>
    <row r="13" spans="1:18" ht="90" customHeight="1" x14ac:dyDescent="0.3">
      <c r="A13" s="15">
        <v>2</v>
      </c>
      <c r="B13" s="16" t="s">
        <v>20</v>
      </c>
      <c r="C13" s="14">
        <v>30538.66</v>
      </c>
      <c r="D13" s="14">
        <f t="shared" si="0"/>
        <v>42754.12</v>
      </c>
      <c r="E13" s="14">
        <f t="shared" si="1"/>
        <v>51304.95</v>
      </c>
      <c r="F13" s="14">
        <f t="shared" si="2"/>
        <v>68101.210000000006</v>
      </c>
      <c r="G13" s="14">
        <f t="shared" si="3"/>
        <v>78484.36</v>
      </c>
    </row>
    <row r="14" spans="1:18" ht="75" x14ac:dyDescent="0.3">
      <c r="A14" s="15">
        <v>3</v>
      </c>
      <c r="B14" s="22" t="s">
        <v>21</v>
      </c>
      <c r="C14" s="14">
        <v>18376.080000000002</v>
      </c>
      <c r="D14" s="14">
        <f t="shared" si="0"/>
        <v>25726.51</v>
      </c>
      <c r="E14" s="14">
        <f t="shared" ref="E14:E20" si="4">ROUND(C14*1.68,2)</f>
        <v>30871.81</v>
      </c>
      <c r="F14" s="14">
        <f t="shared" ref="F14:F20" si="5">ROUND(C14*2.23,2)</f>
        <v>40978.660000000003</v>
      </c>
      <c r="G14" s="14">
        <f t="shared" ref="G14:G20" si="6">ROUND(C14*2.57,2)</f>
        <v>47226.53</v>
      </c>
    </row>
    <row r="15" spans="1:18" ht="75" x14ac:dyDescent="0.3">
      <c r="A15" s="15">
        <v>4</v>
      </c>
      <c r="B15" s="22" t="s">
        <v>22</v>
      </c>
      <c r="C15" s="14">
        <v>22077.73</v>
      </c>
      <c r="D15" s="14">
        <f t="shared" si="0"/>
        <v>30908.82</v>
      </c>
      <c r="E15" s="14">
        <f t="shared" si="4"/>
        <v>37090.589999999997</v>
      </c>
      <c r="F15" s="14">
        <f t="shared" si="5"/>
        <v>49233.34</v>
      </c>
      <c r="G15" s="14">
        <f t="shared" si="6"/>
        <v>56739.77</v>
      </c>
    </row>
    <row r="16" spans="1:18" ht="93.75" x14ac:dyDescent="0.3">
      <c r="A16" s="15">
        <v>5</v>
      </c>
      <c r="B16" s="22" t="s">
        <v>23</v>
      </c>
      <c r="C16" s="14">
        <v>11237.17</v>
      </c>
      <c r="D16" s="14">
        <f t="shared" si="0"/>
        <v>15732.04</v>
      </c>
      <c r="E16" s="14">
        <f t="shared" si="4"/>
        <v>18878.45</v>
      </c>
      <c r="F16" s="14">
        <f t="shared" si="5"/>
        <v>25058.89</v>
      </c>
      <c r="G16" s="14">
        <f t="shared" si="6"/>
        <v>28879.53</v>
      </c>
    </row>
    <row r="17" spans="1:7" ht="93.75" x14ac:dyDescent="0.3">
      <c r="A17" s="15">
        <v>6</v>
      </c>
      <c r="B17" s="22" t="s">
        <v>24</v>
      </c>
      <c r="C17" s="14">
        <v>14410.02</v>
      </c>
      <c r="D17" s="14">
        <f t="shared" si="0"/>
        <v>20174.03</v>
      </c>
      <c r="E17" s="14">
        <f t="shared" si="4"/>
        <v>24208.83</v>
      </c>
      <c r="F17" s="14">
        <f t="shared" si="5"/>
        <v>32134.34</v>
      </c>
      <c r="G17" s="14">
        <f t="shared" si="6"/>
        <v>37033.75</v>
      </c>
    </row>
    <row r="18" spans="1:7" ht="75" x14ac:dyDescent="0.3">
      <c r="A18" s="15">
        <v>7</v>
      </c>
      <c r="B18" s="22" t="s">
        <v>25</v>
      </c>
      <c r="C18" s="14">
        <v>36355.549999999996</v>
      </c>
      <c r="D18" s="14">
        <f t="shared" si="0"/>
        <v>50897.77</v>
      </c>
      <c r="E18" s="14">
        <f t="shared" si="4"/>
        <v>61077.32</v>
      </c>
      <c r="F18" s="14">
        <f t="shared" si="5"/>
        <v>81072.88</v>
      </c>
      <c r="G18" s="14">
        <f t="shared" si="6"/>
        <v>93433.76</v>
      </c>
    </row>
    <row r="19" spans="1:7" ht="93.75" x14ac:dyDescent="0.3">
      <c r="A19" s="23">
        <v>8</v>
      </c>
      <c r="B19" s="24" t="s">
        <v>26</v>
      </c>
      <c r="C19" s="14">
        <v>13220.199999999999</v>
      </c>
      <c r="D19" s="25">
        <f t="shared" si="0"/>
        <v>18508.28</v>
      </c>
      <c r="E19" s="25">
        <f t="shared" si="4"/>
        <v>22209.94</v>
      </c>
      <c r="F19" s="25">
        <f t="shared" si="5"/>
        <v>29481.05</v>
      </c>
      <c r="G19" s="25">
        <f t="shared" si="6"/>
        <v>33975.910000000003</v>
      </c>
    </row>
    <row r="20" spans="1:7" ht="93.75" x14ac:dyDescent="0.3">
      <c r="A20" s="23">
        <v>9</v>
      </c>
      <c r="B20" s="26" t="s">
        <v>27</v>
      </c>
      <c r="C20" s="14">
        <v>18508.28</v>
      </c>
      <c r="D20" s="25">
        <f t="shared" si="0"/>
        <v>25911.59</v>
      </c>
      <c r="E20" s="25">
        <f t="shared" si="4"/>
        <v>31093.91</v>
      </c>
      <c r="F20" s="25">
        <f t="shared" si="5"/>
        <v>41273.46</v>
      </c>
      <c r="G20" s="25">
        <f t="shared" si="6"/>
        <v>47566.28</v>
      </c>
    </row>
  </sheetData>
  <mergeCells count="12">
    <mergeCell ref="A9:A10"/>
    <mergeCell ref="B9:B10"/>
    <mergeCell ref="C9:C10"/>
    <mergeCell ref="D9:G9"/>
    <mergeCell ref="E1:G1"/>
    <mergeCell ref="D3:G3"/>
    <mergeCell ref="E4:G4"/>
    <mergeCell ref="D5:G5"/>
    <mergeCell ref="F6:G6"/>
    <mergeCell ref="A7:G7"/>
    <mergeCell ref="B8:G8"/>
    <mergeCell ref="D2:G2"/>
  </mergeCells>
  <pageMargins left="0.78740157480314965" right="0.19685039370078741" top="0.59055118110236227" bottom="0.39370078740157483" header="0.11811023622047245" footer="0.11811023622047245"/>
  <pageSetup paperSize="9" scale="75" firstPageNumber="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Реабилитация</vt:lpstr>
      <vt:lpstr>Реабилитация!Область_печати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Варнавская Анна Владимировна</cp:lastModifiedBy>
  <cp:lastPrinted>2022-05-11T01:24:03Z</cp:lastPrinted>
  <dcterms:created xsi:type="dcterms:W3CDTF">2022-04-08T01:08:11Z</dcterms:created>
  <dcterms:modified xsi:type="dcterms:W3CDTF">2022-05-16T01:38:02Z</dcterms:modified>
</cp:coreProperties>
</file>